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Sheet1" sheetId="1" r:id="rId1"/>
    <sheet name="Updated Dec 2011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<sst xmlns="http://schemas.openxmlformats.org/spreadsheetml/2006/main" count="22" uniqueCount="12">
  <si>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% of People Employed</t>
  </si>
  <si>
    <t>Primary</t>
  </si>
  <si>
    <t>Secondary</t>
  </si>
  <si>
    <t>Tertiary</t>
  </si>
  <si>
    <t>Total</t>
  </si>
  <si>
    <t>Totals From Data (Thousands)</t>
  </si>
  <si>
    <t>Source: Workforce Jobs By Industry www.ons.gov.uk</t>
  </si>
  <si>
    <t>Source: Calculated from data</t>
  </si>
  <si>
    <t>2008</t>
  </si>
  <si>
    <t>2009</t>
  </si>
  <si>
    <t>2010</t>
  </si>
  <si>
    <t>Using SIC 2007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</si>
</sst>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People Employed By Sector in the UK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9"/>
          <c:w val="0.86925"/>
          <c:h val="0.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'Updated Dec 2011'!$B$4</c:f>
              <c:strCache>
                <c:ptCount val="1"/>
                <c:pt idx="0">
                  <c:v>Primary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'Updated Dec 2011'!$A$5:$A$19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'Updated Dec 2011'!$B$5:$B$19</c:f>
              <c:numCache>
                <c:ptCount val="15"/>
                <c:pt idx="0">
                  <c:v>2.222138383762167</c:v>
                </c:pt>
                <c:pt idx="1">
                  <c:v>2.161901583416769</c:v>
                </c:pt>
                <c:pt idx="2">
                  <c:v>1.9190393752992745</c:v>
                </c:pt>
                <c:pt idx="3">
                  <c:v>1.7779705117085862</c:v>
                </c:pt>
                <c:pt idx="4">
                  <c:v>1.675197766402978</c:v>
                </c:pt>
                <c:pt idx="5">
                  <c:v>1.5824472813911312</c:v>
                </c:pt>
                <c:pt idx="6">
                  <c:v>1.4531697486122406</c:v>
                </c:pt>
                <c:pt idx="7">
                  <c:v>1.5429189792997522</c:v>
                </c:pt>
                <c:pt idx="8">
                  <c:v>1.563041519373397</c:v>
                </c:pt>
                <c:pt idx="9">
                  <c:v>1.5850193420286878</c:v>
                </c:pt>
                <c:pt idx="10">
                  <c:v>1.5837487706446909</c:v>
                </c:pt>
                <c:pt idx="11">
                  <c:v>1.547173627262615</c:v>
                </c:pt>
                <c:pt idx="12">
                  <c:v>1.5854195602832073</c:v>
                </c:pt>
                <c:pt idx="13">
                  <c:v>1.5967514367321654</c:v>
                </c:pt>
                <c:pt idx="14">
                  <c:v>1.8382352941176472</c:v>
                </c:pt>
              </c:numCache>
            </c:numRef>
          </c:val>
        </c:ser>
        <c:ser>
          <c:idx val="1"/>
          <c:order val="1"/>
          <c:tx>
            <c:strRef>
              <c:f>'Updated Dec 2011'!$C$4</c:f>
              <c:strCache>
                <c:ptCount val="1"/>
                <c:pt idx="0">
                  <c:v>Secondary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80808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'Updated Dec 2011'!$A$5:$A$19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'Updated Dec 2011'!$C$5:$C$19</c:f>
              <c:numCache>
                <c:ptCount val="15"/>
                <c:pt idx="0">
                  <c:v>17.086697351543048</c:v>
                </c:pt>
                <c:pt idx="1">
                  <c:v>16.935513776096712</c:v>
                </c:pt>
                <c:pt idx="2">
                  <c:v>16.560462632141146</c:v>
                </c:pt>
                <c:pt idx="3">
                  <c:v>15.633130962705986</c:v>
                </c:pt>
                <c:pt idx="4">
                  <c:v>14.872749400436696</c:v>
                </c:pt>
                <c:pt idx="5">
                  <c:v>14.238469471213683</c:v>
                </c:pt>
                <c:pt idx="6">
                  <c:v>13.368454548668812</c:v>
                </c:pt>
                <c:pt idx="7">
                  <c:v>12.58421475198101</c:v>
                </c:pt>
                <c:pt idx="8">
                  <c:v>11.925556248700353</c:v>
                </c:pt>
                <c:pt idx="9">
                  <c:v>11.317654308308514</c:v>
                </c:pt>
                <c:pt idx="10">
                  <c:v>10.977718994811273</c:v>
                </c:pt>
                <c:pt idx="11">
                  <c:v>10.681902450534263</c:v>
                </c:pt>
                <c:pt idx="12">
                  <c:v>10.000338764863308</c:v>
                </c:pt>
                <c:pt idx="13">
                  <c:v>9.945283733094739</c:v>
                </c:pt>
                <c:pt idx="14">
                  <c:v>9.785596481583287</c:v>
                </c:pt>
              </c:numCache>
            </c:numRef>
          </c:val>
        </c:ser>
        <c:ser>
          <c:idx val="2"/>
          <c:order val="2"/>
          <c:tx>
            <c:strRef>
              <c:f>'Updated Dec 2011'!$D$4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'Updated Dec 2011'!$A$5:$A$19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'Updated Dec 2011'!$D$5:$D$19</c:f>
              <c:numCache>
                <c:ptCount val="15"/>
                <c:pt idx="0">
                  <c:v>80.69116426469478</c:v>
                </c:pt>
                <c:pt idx="1">
                  <c:v>80.90258464048652</c:v>
                </c:pt>
                <c:pt idx="2">
                  <c:v>81.52049799255958</c:v>
                </c:pt>
                <c:pt idx="3">
                  <c:v>82.58889852558544</c:v>
                </c:pt>
                <c:pt idx="4">
                  <c:v>83.45205283316032</c:v>
                </c:pt>
                <c:pt idx="5">
                  <c:v>84.17908324739518</c:v>
                </c:pt>
                <c:pt idx="6">
                  <c:v>85.17837570271894</c:v>
                </c:pt>
                <c:pt idx="7">
                  <c:v>85.87286626871924</c:v>
                </c:pt>
                <c:pt idx="8">
                  <c:v>86.51140223192625</c:v>
                </c:pt>
                <c:pt idx="9">
                  <c:v>87.0973263496628</c:v>
                </c:pt>
                <c:pt idx="10">
                  <c:v>87.43853223454404</c:v>
                </c:pt>
                <c:pt idx="11">
                  <c:v>87.77092392220312</c:v>
                </c:pt>
                <c:pt idx="12">
                  <c:v>88.41424167485349</c:v>
                </c:pt>
                <c:pt idx="13">
                  <c:v>88.4579648301731</c:v>
                </c:pt>
                <c:pt idx="14">
                  <c:v>88.37616822429906</c:v>
                </c:pt>
              </c:numCache>
            </c:numRef>
          </c:val>
        </c:ser>
        <c:overlap val="100"/>
        <c:axId val="38583260"/>
        <c:axId val="11705021"/>
      </c:barChart>
      <c:catAx>
        <c:axId val="3858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1705021"/>
        <c:crosses val="autoZero"/>
        <c:auto val="1"/>
        <c:lblOffset val="100"/>
        <c:noMultiLvlLbl val="0"/>
      </c:catAx>
      <c:valAx>
        <c:axId val="1170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858326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9525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8964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39</xdr:row>
      <xdr:rowOff>9525</xdr:rowOff>
    </xdr:from>
    <xdr:to>
      <xdr:col>7</xdr:col>
      <xdr:colOff>552450</xdr:colOff>
      <xdr:row>40</xdr:row>
      <xdr:rowOff>47625</xdr:rowOff>
    </xdr:to>
    <xdr:sp>
      <xdr:nvSpPr>
        <xdr:cNvPr id="2" name="Rectangle 11"/>
        <xdr:cNvSpPr>
          <a:spLocks/>
        </xdr:cNvSpPr>
      </xdr:nvSpPr>
      <xdr:spPr>
        <a:xfrm>
          <a:off x="4133850" y="6324600"/>
          <a:ext cx="685800" cy="266700"/>
        </a:xfrm>
        <a:prstGeom prst="rect">
          <a:avLst/>
        </a:prstGeom>
        <a:pattFill prst="wdUpDiag">
          <a:fgClr>
            <a:srgbClr val="FFFFFF"/>
          </a:fgClr>
          <a:bgClr>
            <a:srgbClr val="96969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39</xdr:row>
      <xdr:rowOff>9525</xdr:rowOff>
    </xdr:from>
    <xdr:to>
      <xdr:col>4</xdr:col>
      <xdr:colOff>504825</xdr:colOff>
      <xdr:row>40</xdr:row>
      <xdr:rowOff>47625</xdr:rowOff>
    </xdr:to>
    <xdr:sp>
      <xdr:nvSpPr>
        <xdr:cNvPr id="3" name="Rectangle 12"/>
        <xdr:cNvSpPr>
          <a:spLocks/>
        </xdr:cNvSpPr>
      </xdr:nvSpPr>
      <xdr:spPr>
        <a:xfrm>
          <a:off x="2257425" y="6324600"/>
          <a:ext cx="6858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39</xdr:row>
      <xdr:rowOff>9525</xdr:rowOff>
    </xdr:from>
    <xdr:to>
      <xdr:col>11</xdr:col>
      <xdr:colOff>247650</xdr:colOff>
      <xdr:row>40</xdr:row>
      <xdr:rowOff>47625</xdr:rowOff>
    </xdr:to>
    <xdr:sp>
      <xdr:nvSpPr>
        <xdr:cNvPr id="4" name="Rectangle 13"/>
        <xdr:cNvSpPr>
          <a:spLocks/>
        </xdr:cNvSpPr>
      </xdr:nvSpPr>
      <xdr:spPr>
        <a:xfrm>
          <a:off x="6096000" y="6324600"/>
          <a:ext cx="6858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</xdr:row>
      <xdr:rowOff>104775</xdr:rowOff>
    </xdr:from>
    <xdr:to>
      <xdr:col>4</xdr:col>
      <xdr:colOff>600075</xdr:colOff>
      <xdr:row>4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352675" y="428625"/>
          <a:ext cx="685800" cy="333375"/>
        </a:xfrm>
        <a:prstGeom prst="rect">
          <a:avLst/>
        </a:prstGeom>
        <a:pattFill prst="wdUpDiag">
          <a:fgClr>
            <a:srgbClr val="FFFFFF"/>
          </a:fgClr>
          <a:bgClr>
            <a:srgbClr val="96969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</xdr:row>
      <xdr:rowOff>104775</xdr:rowOff>
    </xdr:from>
    <xdr:to>
      <xdr:col>1</xdr:col>
      <xdr:colOff>552450</xdr:colOff>
      <xdr:row>4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76250" y="428625"/>
          <a:ext cx="68580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</xdr:row>
      <xdr:rowOff>104775</xdr:rowOff>
    </xdr:from>
    <xdr:to>
      <xdr:col>8</xdr:col>
      <xdr:colOff>295275</xdr:colOff>
      <xdr:row>4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4438650" y="428625"/>
          <a:ext cx="6858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40:M40"/>
  <sheetViews>
    <sheetView tabSelected="1" workbookViewId="0" topLeftCell="A1">
      <selection activeCell="L45" sqref="L45"/>
    </sheetView>
  </sheetViews>
  <sheetFormatPr defaultColWidth="9.140625" defaultRowHeight="12.75"/>
  <cols>
    <col min="1" max="9" width="9.140625" style="5" customWidth="1"/>
    <col min="10" max="10" width="6.57421875" style="5" customWidth="1"/>
    <col min="11" max="11" width="9.140625" style="5" customWidth="1"/>
    <col min="12" max="12" width="4.57421875" style="5" customWidth="1"/>
    <col min="13" max="16384" width="9.140625" style="5" customWidth="1"/>
  </cols>
  <sheetData>
    <row r="40" spans="6:13" ht="18">
      <c r="F40" s="6" t="s">
        <v>1</v>
      </c>
      <c r="I40" s="6" t="s">
        <v>2</v>
      </c>
      <c r="J40" s="6"/>
      <c r="M40" s="6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A4" sqref="A4:D19"/>
    </sheetView>
  </sheetViews>
  <sheetFormatPr defaultColWidth="9.140625" defaultRowHeight="12.75"/>
  <sheetData>
    <row r="2" spans="1:7" ht="12.75">
      <c r="A2" t="s">
        <v>0</v>
      </c>
      <c r="G2" t="s">
        <v>5</v>
      </c>
    </row>
    <row r="4" spans="2:10" ht="12.75">
      <c r="B4" s="1" t="s">
        <v>1</v>
      </c>
      <c r="C4" s="1" t="s">
        <v>2</v>
      </c>
      <c r="D4" s="1" t="s">
        <v>3</v>
      </c>
      <c r="E4" s="1" t="s">
        <v>4</v>
      </c>
      <c r="F4" s="1"/>
      <c r="G4" s="1" t="s">
        <v>1</v>
      </c>
      <c r="H4" s="1" t="s">
        <v>2</v>
      </c>
      <c r="I4" s="1" t="s">
        <v>3</v>
      </c>
      <c r="J4" s="1" t="s">
        <v>4</v>
      </c>
    </row>
    <row r="5" spans="1:10" ht="12.75">
      <c r="A5" s="2">
        <v>1996</v>
      </c>
      <c r="B5" s="3">
        <f aca="true" t="shared" si="0" ref="B5:B19">(G5/J5)*100</f>
        <v>2.222138383762167</v>
      </c>
      <c r="C5" s="3">
        <f aca="true" t="shared" si="1" ref="C5:C19">(H5/J5)*100</f>
        <v>17.086697351543048</v>
      </c>
      <c r="D5" s="3">
        <f aca="true" t="shared" si="2" ref="D5:D19">(I5/J5)*100</f>
        <v>80.69116426469478</v>
      </c>
      <c r="E5" s="4">
        <f aca="true" t="shared" si="3" ref="E5:E19">SUM(B5:D5)</f>
        <v>100</v>
      </c>
      <c r="F5" s="1"/>
      <c r="G5" s="1">
        <v>589</v>
      </c>
      <c r="H5" s="1">
        <v>4529</v>
      </c>
      <c r="I5">
        <v>21388</v>
      </c>
      <c r="J5" s="1">
        <f aca="true" t="shared" si="4" ref="J5:J19">SUM(G5:I5)</f>
        <v>26506</v>
      </c>
    </row>
    <row r="6" spans="1:10" ht="12.75">
      <c r="A6" s="2">
        <v>1997</v>
      </c>
      <c r="B6" s="3">
        <f t="shared" si="0"/>
        <v>2.161901583416769</v>
      </c>
      <c r="C6" s="3">
        <f t="shared" si="1"/>
        <v>16.935513776096712</v>
      </c>
      <c r="D6" s="3">
        <f t="shared" si="2"/>
        <v>80.90258464048652</v>
      </c>
      <c r="E6" s="4">
        <f t="shared" si="3"/>
        <v>100</v>
      </c>
      <c r="F6" s="1"/>
      <c r="G6" s="1">
        <v>583</v>
      </c>
      <c r="H6" s="1">
        <v>4567</v>
      </c>
      <c r="I6">
        <v>21817</v>
      </c>
      <c r="J6" s="1">
        <f t="shared" si="4"/>
        <v>26967</v>
      </c>
    </row>
    <row r="7" spans="1:10" ht="12.75">
      <c r="A7" s="2">
        <v>1998</v>
      </c>
      <c r="B7" s="3">
        <f t="shared" si="0"/>
        <v>1.9190393752992745</v>
      </c>
      <c r="C7" s="3">
        <f t="shared" si="1"/>
        <v>16.560462632141146</v>
      </c>
      <c r="D7" s="3">
        <f t="shared" si="2"/>
        <v>81.52049799255958</v>
      </c>
      <c r="E7" s="4">
        <f t="shared" si="3"/>
        <v>100</v>
      </c>
      <c r="G7" s="1">
        <v>521</v>
      </c>
      <c r="H7" s="1">
        <v>4496</v>
      </c>
      <c r="I7">
        <v>22132</v>
      </c>
      <c r="J7" s="1">
        <f t="shared" si="4"/>
        <v>27149</v>
      </c>
    </row>
    <row r="8" spans="1:10" ht="12.75">
      <c r="A8" s="2">
        <v>1999</v>
      </c>
      <c r="B8" s="3">
        <f>(G8/J8)*100</f>
        <v>1.7779705117085862</v>
      </c>
      <c r="C8" s="3">
        <f t="shared" si="1"/>
        <v>15.633130962705986</v>
      </c>
      <c r="D8" s="3">
        <f t="shared" si="2"/>
        <v>82.58889852558544</v>
      </c>
      <c r="E8" s="4">
        <f t="shared" si="3"/>
        <v>100</v>
      </c>
      <c r="G8" s="1">
        <v>492</v>
      </c>
      <c r="H8" s="1">
        <v>4326</v>
      </c>
      <c r="I8">
        <v>22854</v>
      </c>
      <c r="J8" s="1">
        <f>SUM(G8:I8)</f>
        <v>27672</v>
      </c>
    </row>
    <row r="9" spans="1:10" ht="12.75">
      <c r="A9" s="2">
        <v>2000</v>
      </c>
      <c r="B9" s="3">
        <f>(G9/J9)*100</f>
        <v>1.675197766402978</v>
      </c>
      <c r="C9" s="3">
        <f t="shared" si="1"/>
        <v>14.872749400436696</v>
      </c>
      <c r="D9" s="3">
        <f t="shared" si="2"/>
        <v>83.45205283316032</v>
      </c>
      <c r="E9" s="4">
        <f t="shared" si="3"/>
        <v>100</v>
      </c>
      <c r="G9" s="1">
        <v>468</v>
      </c>
      <c r="H9" s="1">
        <v>4155</v>
      </c>
      <c r="I9">
        <v>23314</v>
      </c>
      <c r="J9" s="1">
        <f t="shared" si="4"/>
        <v>27937</v>
      </c>
    </row>
    <row r="10" spans="1:10" ht="12.75">
      <c r="A10" s="2">
        <v>2001</v>
      </c>
      <c r="B10" s="3">
        <f>(G10/J10)*100</f>
        <v>1.5824472813911312</v>
      </c>
      <c r="C10" s="3">
        <f t="shared" si="1"/>
        <v>14.238469471213683</v>
      </c>
      <c r="D10" s="3">
        <f t="shared" si="2"/>
        <v>84.17908324739518</v>
      </c>
      <c r="E10" s="4">
        <f t="shared" si="3"/>
        <v>100</v>
      </c>
      <c r="G10" s="1">
        <v>445</v>
      </c>
      <c r="H10" s="1">
        <v>4004</v>
      </c>
      <c r="I10">
        <v>23672</v>
      </c>
      <c r="J10" s="1">
        <f t="shared" si="4"/>
        <v>28121</v>
      </c>
    </row>
    <row r="11" spans="1:10" ht="12.75">
      <c r="A11" s="2">
        <v>2002</v>
      </c>
      <c r="B11" s="3">
        <f>(G11/J11)*100</f>
        <v>1.4531697486122406</v>
      </c>
      <c r="C11" s="3">
        <f t="shared" si="1"/>
        <v>13.368454548668812</v>
      </c>
      <c r="D11" s="3">
        <f t="shared" si="2"/>
        <v>85.17837570271894</v>
      </c>
      <c r="E11" s="4">
        <f t="shared" si="3"/>
        <v>99.99999999999999</v>
      </c>
      <c r="G11" s="1">
        <v>411</v>
      </c>
      <c r="H11" s="1">
        <v>3781</v>
      </c>
      <c r="I11">
        <v>24091</v>
      </c>
      <c r="J11" s="1">
        <f t="shared" si="4"/>
        <v>28283</v>
      </c>
    </row>
    <row r="12" spans="1:10" ht="12.75">
      <c r="A12" s="2">
        <v>2003</v>
      </c>
      <c r="B12" s="3">
        <f>(G12/J12)*100</f>
        <v>1.5429189792997522</v>
      </c>
      <c r="C12" s="3">
        <f t="shared" si="1"/>
        <v>12.58421475198101</v>
      </c>
      <c r="D12" s="3">
        <f t="shared" si="2"/>
        <v>85.87286626871924</v>
      </c>
      <c r="E12" s="4">
        <f t="shared" si="3"/>
        <v>100</v>
      </c>
      <c r="G12" s="1">
        <v>442</v>
      </c>
      <c r="H12" s="1">
        <v>3605</v>
      </c>
      <c r="I12">
        <v>24600</v>
      </c>
      <c r="J12" s="1">
        <f t="shared" si="4"/>
        <v>28647</v>
      </c>
    </row>
    <row r="13" spans="1:10" ht="12.75">
      <c r="A13" s="2">
        <v>2004</v>
      </c>
      <c r="B13" s="3">
        <f t="shared" si="0"/>
        <v>1.563041519373397</v>
      </c>
      <c r="C13" s="3">
        <f t="shared" si="1"/>
        <v>11.925556248700353</v>
      </c>
      <c r="D13" s="3">
        <f t="shared" si="2"/>
        <v>86.51140223192625</v>
      </c>
      <c r="E13" s="4">
        <f t="shared" si="3"/>
        <v>100</v>
      </c>
      <c r="G13" s="1">
        <v>451</v>
      </c>
      <c r="H13" s="1">
        <v>3441</v>
      </c>
      <c r="I13">
        <v>24962</v>
      </c>
      <c r="J13" s="1">
        <f t="shared" si="4"/>
        <v>28854</v>
      </c>
    </row>
    <row r="14" spans="1:10" ht="12.75">
      <c r="A14" s="2">
        <v>2005</v>
      </c>
      <c r="B14" s="3">
        <f t="shared" si="0"/>
        <v>1.5850193420286878</v>
      </c>
      <c r="C14" s="3">
        <f t="shared" si="1"/>
        <v>11.317654308308514</v>
      </c>
      <c r="D14" s="3">
        <f t="shared" si="2"/>
        <v>87.0973263496628</v>
      </c>
      <c r="E14" s="4">
        <f t="shared" si="3"/>
        <v>100</v>
      </c>
      <c r="G14" s="1">
        <v>463</v>
      </c>
      <c r="H14" s="1">
        <v>3306</v>
      </c>
      <c r="I14">
        <v>25442</v>
      </c>
      <c r="J14" s="1">
        <f t="shared" si="4"/>
        <v>29211</v>
      </c>
    </row>
    <row r="15" spans="1:10" ht="12.75">
      <c r="A15" s="2">
        <v>2006</v>
      </c>
      <c r="B15" s="3">
        <f t="shared" si="0"/>
        <v>1.5837487706446909</v>
      </c>
      <c r="C15" s="3">
        <f t="shared" si="1"/>
        <v>10.977718994811273</v>
      </c>
      <c r="D15" s="3">
        <f t="shared" si="2"/>
        <v>87.43853223454404</v>
      </c>
      <c r="E15" s="4">
        <f t="shared" si="3"/>
        <v>100</v>
      </c>
      <c r="G15" s="1">
        <v>467</v>
      </c>
      <c r="H15" s="1">
        <v>3237</v>
      </c>
      <c r="I15">
        <v>25783</v>
      </c>
      <c r="J15" s="1">
        <f t="shared" si="4"/>
        <v>29487</v>
      </c>
    </row>
    <row r="16" spans="1:10" ht="12.75">
      <c r="A16" s="2">
        <v>2007</v>
      </c>
      <c r="B16" s="3">
        <f t="shared" si="0"/>
        <v>1.547173627262615</v>
      </c>
      <c r="C16" s="3">
        <f t="shared" si="1"/>
        <v>10.681902450534263</v>
      </c>
      <c r="D16" s="3">
        <f t="shared" si="2"/>
        <v>87.77092392220312</v>
      </c>
      <c r="E16" s="4">
        <f t="shared" si="3"/>
        <v>100</v>
      </c>
      <c r="G16" s="1">
        <v>459</v>
      </c>
      <c r="H16" s="1">
        <v>3169</v>
      </c>
      <c r="I16">
        <v>26039</v>
      </c>
      <c r="J16" s="1">
        <f t="shared" si="4"/>
        <v>29667</v>
      </c>
    </row>
    <row r="17" spans="1:10" ht="12.75">
      <c r="A17" s="2" t="s">
        <v>8</v>
      </c>
      <c r="B17" s="3">
        <f t="shared" si="0"/>
        <v>1.5854195602832073</v>
      </c>
      <c r="C17" s="3">
        <f t="shared" si="1"/>
        <v>10.000338764863308</v>
      </c>
      <c r="D17" s="3">
        <f t="shared" si="2"/>
        <v>88.41424167485349</v>
      </c>
      <c r="E17" s="4">
        <f t="shared" si="3"/>
        <v>100</v>
      </c>
      <c r="G17" s="1">
        <v>468</v>
      </c>
      <c r="H17" s="1">
        <v>2952</v>
      </c>
      <c r="I17">
        <v>26099</v>
      </c>
      <c r="J17" s="1">
        <f t="shared" si="4"/>
        <v>29519</v>
      </c>
    </row>
    <row r="18" spans="1:10" ht="12.75">
      <c r="A18" s="2" t="s">
        <v>9</v>
      </c>
      <c r="B18" s="3">
        <f t="shared" si="0"/>
        <v>1.5967514367321654</v>
      </c>
      <c r="C18" s="3">
        <f t="shared" si="1"/>
        <v>9.945283733094739</v>
      </c>
      <c r="D18" s="3">
        <f t="shared" si="2"/>
        <v>88.4579648301731</v>
      </c>
      <c r="E18" s="4">
        <f t="shared" si="3"/>
        <v>100</v>
      </c>
      <c r="G18" s="1">
        <v>464</v>
      </c>
      <c r="H18" s="1">
        <v>2890</v>
      </c>
      <c r="I18">
        <v>25705</v>
      </c>
      <c r="J18" s="1">
        <f t="shared" si="4"/>
        <v>29059</v>
      </c>
    </row>
    <row r="19" spans="1:11" ht="12.75">
      <c r="A19" s="2" t="s">
        <v>10</v>
      </c>
      <c r="B19" s="3">
        <f t="shared" si="0"/>
        <v>1.8382352941176472</v>
      </c>
      <c r="C19" s="3">
        <f t="shared" si="1"/>
        <v>9.785596481583287</v>
      </c>
      <c r="D19" s="3">
        <f t="shared" si="2"/>
        <v>88.37616822429906</v>
      </c>
      <c r="E19" s="4">
        <f t="shared" si="3"/>
        <v>100</v>
      </c>
      <c r="G19" s="1">
        <v>535</v>
      </c>
      <c r="H19" s="1">
        <v>2848</v>
      </c>
      <c r="I19">
        <v>25721</v>
      </c>
      <c r="J19" s="1">
        <f t="shared" si="4"/>
        <v>29104</v>
      </c>
      <c r="K19">
        <f>(J19-J5)/J5*100</f>
        <v>9.801554365049423</v>
      </c>
    </row>
    <row r="21" spans="1:7" ht="12.75">
      <c r="A21" t="s">
        <v>7</v>
      </c>
      <c r="G21" t="s">
        <v>6</v>
      </c>
    </row>
    <row r="22" ht="12.75">
      <c r="G22" t="s">
        <v>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J7"/>
  <sheetViews>
    <sheetView workbookViewId="0" topLeftCell="A1">
      <selection activeCell="A4" sqref="A4:K4"/>
    </sheetView>
  </sheetViews>
  <sheetFormatPr defaultColWidth="9.140625" defaultRowHeight="12.75"/>
  <cols>
    <col min="1" max="4" width="9.140625" style="5" customWidth="1"/>
    <col min="5" max="5" width="9.8515625" style="5" customWidth="1"/>
    <col min="6" max="6" width="9.140625" style="5" customWidth="1"/>
    <col min="7" max="7" width="7.7109375" style="5" customWidth="1"/>
    <col min="8" max="8" width="9.140625" style="5" customWidth="1"/>
    <col min="9" max="9" width="5.28125" style="5" customWidth="1"/>
    <col min="10" max="16384" width="9.140625" style="5" customWidth="1"/>
  </cols>
  <sheetData>
    <row r="4" spans="3:10" ht="18">
      <c r="C4" s="6" t="s">
        <v>1</v>
      </c>
      <c r="F4" s="6" t="s">
        <v>2</v>
      </c>
      <c r="G4" s="6"/>
      <c r="J4" s="6" t="s">
        <v>3</v>
      </c>
    </row>
    <row r="5" ht="18">
      <c r="C5" s="6"/>
    </row>
    <row r="7" ht="18">
      <c r="C7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rlong</cp:lastModifiedBy>
  <cp:lastPrinted>2011-12-19T13:46:55Z</cp:lastPrinted>
  <dcterms:created xsi:type="dcterms:W3CDTF">2008-06-05T20:55:15Z</dcterms:created>
  <dcterms:modified xsi:type="dcterms:W3CDTF">2012-03-06T10:47:14Z</dcterms:modified>
  <cp:category/>
  <cp:version/>
  <cp:contentType/>
  <cp:contentStatus/>
</cp:coreProperties>
</file>